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C:\1.Informes\2018\07.Julio\"/>
    </mc:Choice>
  </mc:AlternateContent>
  <bookViews>
    <workbookView xWindow="0" yWindow="0" windowWidth="20490" windowHeight="7530"/>
  </bookViews>
  <sheets>
    <sheet name="Junio 2018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K25" i="2" l="1"/>
  <c r="K26" i="2"/>
  <c r="K27" i="2"/>
  <c r="K24" i="2"/>
  <c r="C28" i="2" l="1"/>
  <c r="D28" i="2"/>
  <c r="E28" i="2"/>
  <c r="F28" i="2"/>
  <c r="G28" i="2"/>
  <c r="H28" i="2"/>
  <c r="I28" i="2"/>
  <c r="J28" i="2"/>
  <c r="B28" i="2"/>
  <c r="K28" i="2" l="1"/>
  <c r="E9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G18" i="2"/>
  <c r="F18" i="2"/>
  <c r="D18" i="2"/>
  <c r="C18" i="2"/>
  <c r="B18" i="2"/>
  <c r="E18" i="2" l="1"/>
  <c r="L24" i="2"/>
  <c r="H9" i="2"/>
  <c r="H18" i="2" s="1"/>
</calcChain>
</file>

<file path=xl/sharedStrings.xml><?xml version="1.0" encoding="utf-8"?>
<sst xmlns="http://schemas.openxmlformats.org/spreadsheetml/2006/main" count="42" uniqueCount="31">
  <si>
    <t>ASOCIACION DOMINICANA DE LA INDUSTRIA ELECTRICA (ADIE)</t>
  </si>
  <si>
    <t>Resumen deudas de la CDEEE y EDEs a Generadoras</t>
  </si>
  <si>
    <t>EMPRESA</t>
  </si>
  <si>
    <t>0-30 dias</t>
  </si>
  <si>
    <t xml:space="preserve"> 31-60 dias</t>
  </si>
  <si>
    <t>61+ dias</t>
  </si>
  <si>
    <t>Total Vencida</t>
  </si>
  <si>
    <t>Factura no Vencida</t>
  </si>
  <si>
    <t>Deuda Congelada</t>
  </si>
  <si>
    <t>Deuda Total</t>
  </si>
  <si>
    <t>GSF</t>
  </si>
  <si>
    <t>Metaldom</t>
  </si>
  <si>
    <t>EGE Haina</t>
  </si>
  <si>
    <t>Seaboard</t>
  </si>
  <si>
    <t>CESPM</t>
  </si>
  <si>
    <t>AES</t>
  </si>
  <si>
    <t>Palamara/La Vega</t>
  </si>
  <si>
    <t>Totales</t>
  </si>
  <si>
    <t>*Montos Expresados en US$</t>
  </si>
  <si>
    <t>CDEEE</t>
  </si>
  <si>
    <t>EDESUR</t>
  </si>
  <si>
    <t>EDENORTE</t>
  </si>
  <si>
    <t>EDEESTE</t>
  </si>
  <si>
    <t>Laesa, Ltd</t>
  </si>
  <si>
    <t>SUBTOTAL</t>
  </si>
  <si>
    <t>TOTAL GENERAL</t>
  </si>
  <si>
    <t>Año: 2018</t>
  </si>
  <si>
    <t>Lear</t>
  </si>
  <si>
    <t xml:space="preserve"> DEUDA TOTAL A MAYO 2018</t>
  </si>
  <si>
    <t xml:space="preserve">                                    DEUDA TOTAL VENCIDA A MAYO 2018</t>
  </si>
  <si>
    <t>MES: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</si>
</sst>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_(* #,##0_);_(* \(#,##0\);_(* &quot;-&quot;??_);_(@_)"/>
    <numFmt numFmtId="167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5" borderId="16" applyNumberFormat="0" applyAlignment="0" applyProtection="0">
      <alignment horizontal="left" vertical="center" indent="1"/>
    </xf>
    <xf numFmtId="167" fontId="6" fillId="0" borderId="17" applyNumberFormat="0" applyProtection="0">
      <alignment horizontal="right" vertical="center"/>
    </xf>
    <xf numFmtId="167" fontId="5" fillId="0" borderId="18" applyNumberFormat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167" fontId="6" fillId="8" borderId="17" applyNumberFormat="0" applyBorder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167" fontId="5" fillId="7" borderId="18" applyNumberFormat="0" applyProtection="0">
      <alignment horizontal="right" vertical="center"/>
    </xf>
    <xf numFmtId="167" fontId="5" fillId="8" borderId="18" applyNumberFormat="0" applyBorder="0" applyProtection="0">
      <alignment horizontal="right" vertical="center"/>
    </xf>
    <xf numFmtId="167" fontId="8" fillId="9" borderId="19" applyNumberFormat="0" applyBorder="0" applyAlignment="0" applyProtection="0">
      <alignment horizontal="right" vertical="center" indent="1"/>
    </xf>
    <xf numFmtId="167" fontId="9" fillId="10" borderId="19" applyNumberFormat="0" applyBorder="0" applyAlignment="0" applyProtection="0">
      <alignment horizontal="right" vertical="center" indent="1"/>
    </xf>
    <xf numFmtId="167" fontId="9" fillId="11" borderId="19" applyNumberFormat="0" applyBorder="0" applyAlignment="0" applyProtection="0">
      <alignment horizontal="right" vertical="center" indent="1"/>
    </xf>
    <xf numFmtId="167" fontId="10" fillId="12" borderId="19" applyNumberFormat="0" applyBorder="0" applyAlignment="0" applyProtection="0">
      <alignment horizontal="right" vertical="center" indent="1"/>
    </xf>
    <xf numFmtId="167" fontId="10" fillId="13" borderId="19" applyNumberFormat="0" applyBorder="0" applyAlignment="0" applyProtection="0">
      <alignment horizontal="right" vertical="center" indent="1"/>
    </xf>
    <xf numFmtId="167" fontId="10" fillId="14" borderId="19" applyNumberFormat="0" applyBorder="0" applyAlignment="0" applyProtection="0">
      <alignment horizontal="right" vertical="center" indent="1"/>
    </xf>
    <xf numFmtId="167" fontId="11" fillId="15" borderId="19" applyNumberFormat="0" applyBorder="0" applyAlignment="0" applyProtection="0">
      <alignment horizontal="right" vertical="center" indent="1"/>
    </xf>
    <xf numFmtId="167" fontId="11" fillId="16" borderId="19" applyNumberFormat="0" applyBorder="0" applyAlignment="0" applyProtection="0">
      <alignment horizontal="right" vertical="center" indent="1"/>
    </xf>
    <xf numFmtId="167" fontId="11" fillId="17" borderId="19" applyNumberFormat="0" applyBorder="0" applyAlignment="0" applyProtection="0">
      <alignment horizontal="right" vertical="center" indent="1"/>
    </xf>
    <xf numFmtId="0" fontId="12" fillId="0" borderId="16" applyNumberFormat="0" applyFont="0" applyFill="0" applyAlignment="0" applyProtection="0"/>
    <xf numFmtId="167" fontId="6" fillId="18" borderId="16" applyNumberFormat="0" applyAlignment="0" applyProtection="0">
      <alignment horizontal="left" vertical="center" indent="1"/>
    </xf>
    <xf numFmtId="0" fontId="5" fillId="5" borderId="18" applyNumberFormat="0" applyAlignment="0" applyProtection="0">
      <alignment horizontal="left" vertical="center" indent="1"/>
    </xf>
    <xf numFmtId="0" fontId="7" fillId="19" borderId="16" applyNumberFormat="0" applyAlignment="0" applyProtection="0">
      <alignment horizontal="left" vertical="center" indent="1"/>
    </xf>
    <xf numFmtId="0" fontId="7" fillId="20" borderId="16" applyNumberFormat="0" applyAlignment="0" applyProtection="0">
      <alignment horizontal="left" vertical="center" indent="1"/>
    </xf>
    <xf numFmtId="0" fontId="7" fillId="21" borderId="16" applyNumberFormat="0" applyAlignment="0" applyProtection="0">
      <alignment horizontal="left" vertical="center" indent="1"/>
    </xf>
    <xf numFmtId="0" fontId="7" fillId="8" borderId="16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0" fontId="13" fillId="0" borderId="20" applyNumberFormat="0" applyFill="0" applyBorder="0" applyAlignment="0" applyProtection="0"/>
    <xf numFmtId="0" fontId="14" fillId="0" borderId="20" applyBorder="0" applyAlignment="0" applyProtection="0"/>
    <xf numFmtId="0" fontId="13" fillId="6" borderId="18" applyNumberFormat="0" applyAlignment="0" applyProtection="0">
      <alignment horizontal="left" vertical="center" indent="1"/>
    </xf>
    <xf numFmtId="0" fontId="13" fillId="6" borderId="18" applyNumberFormat="0" applyAlignment="0" applyProtection="0">
      <alignment horizontal="left" vertical="center" indent="1"/>
    </xf>
    <xf numFmtId="0" fontId="13" fillId="7" borderId="18" applyNumberFormat="0" applyAlignment="0" applyProtection="0">
      <alignment horizontal="left" vertical="center" indent="1"/>
    </xf>
    <xf numFmtId="167" fontId="15" fillId="7" borderId="18" applyNumberFormat="0" applyProtection="0">
      <alignment horizontal="right" vertical="center"/>
    </xf>
    <xf numFmtId="167" fontId="16" fillId="8" borderId="17" applyNumberFormat="0" applyBorder="0" applyProtection="0">
      <alignment horizontal="right" vertical="center"/>
    </xf>
    <xf numFmtId="167" fontId="15" fillId="8" borderId="18" applyNumberFormat="0" applyBorder="0" applyProtection="0">
      <alignment horizontal="right" vertical="center"/>
    </xf>
  </cellStyleXfs>
  <cellXfs count="65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3" borderId="4" xfId="2" applyFont="1" applyFill="1" applyBorder="1" applyAlignment="1">
      <alignment vertical="top"/>
    </xf>
    <xf numFmtId="0" fontId="2" fillId="0" borderId="0" xfId="2" applyAlignment="1">
      <alignment horizontal="center" vertical="justify"/>
    </xf>
    <xf numFmtId="0" fontId="3" fillId="0" borderId="6" xfId="2" applyFont="1" applyBorder="1"/>
    <xf numFmtId="166" fontId="0" fillId="0" borderId="0" xfId="3" applyNumberFormat="1" applyFont="1"/>
    <xf numFmtId="0" fontId="3" fillId="0" borderId="4" xfId="2" applyFont="1" applyBorder="1"/>
    <xf numFmtId="166" fontId="0" fillId="0" borderId="0" xfId="3" applyNumberFormat="1" applyFont="1" applyAlignment="1">
      <alignment horizontal="center"/>
    </xf>
    <xf numFmtId="164" fontId="0" fillId="0" borderId="0" xfId="3" applyFont="1"/>
    <xf numFmtId="165" fontId="2" fillId="0" borderId="6" xfId="1" applyFont="1" applyFill="1" applyBorder="1" applyAlignment="1">
      <alignment horizontal="right"/>
    </xf>
    <xf numFmtId="165" fontId="2" fillId="0" borderId="6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165" fontId="2" fillId="0" borderId="14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165" fontId="2" fillId="0" borderId="6" xfId="8" applyFont="1" applyBorder="1"/>
    <xf numFmtId="0" fontId="2" fillId="0" borderId="0" xfId="7" applyFont="1" applyAlignment="1">
      <alignment horizontal="left"/>
    </xf>
    <xf numFmtId="0" fontId="3" fillId="3" borderId="4" xfId="7" applyFont="1" applyFill="1" applyBorder="1" applyAlignment="1">
      <alignment vertical="top"/>
    </xf>
    <xf numFmtId="0" fontId="3" fillId="3" borderId="4" xfId="7" applyFont="1" applyFill="1" applyBorder="1" applyAlignment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0" borderId="6" xfId="7" applyFont="1" applyBorder="1"/>
    <xf numFmtId="165" fontId="2" fillId="0" borderId="11" xfId="1" applyFont="1" applyBorder="1"/>
    <xf numFmtId="165" fontId="2" fillId="0" borderId="10" xfId="8" applyFont="1" applyBorder="1"/>
    <xf numFmtId="165" fontId="2" fillId="0" borderId="12" xfId="1" applyFont="1" applyBorder="1"/>
    <xf numFmtId="165" fontId="2" fillId="4" borderId="6" xfId="8" applyFont="1" applyFill="1" applyBorder="1"/>
    <xf numFmtId="165" fontId="2" fillId="4" borderId="11" xfId="1" applyFont="1" applyFill="1" applyBorder="1"/>
    <xf numFmtId="0" fontId="3" fillId="0" borderId="7" xfId="7" applyFont="1" applyBorder="1"/>
    <xf numFmtId="165" fontId="2" fillId="0" borderId="6" xfId="1" applyFont="1" applyBorder="1" applyAlignment="1">
      <alignment horizontal="right"/>
    </xf>
    <xf numFmtId="0" fontId="3" fillId="0" borderId="5" xfId="2" applyFont="1" applyFill="1" applyBorder="1"/>
    <xf numFmtId="165" fontId="18" fillId="0" borderId="6" xfId="1" applyFont="1" applyBorder="1" applyAlignment="1">
      <alignment horizontal="right"/>
    </xf>
    <xf numFmtId="165" fontId="18" fillId="0" borderId="14" xfId="1" applyFont="1" applyBorder="1" applyAlignment="1">
      <alignment horizontal="right"/>
    </xf>
    <xf numFmtId="165" fontId="18" fillId="0" borderId="14" xfId="1" applyFont="1" applyFill="1" applyBorder="1" applyAlignment="1">
      <alignment horizontal="right"/>
    </xf>
    <xf numFmtId="165" fontId="18" fillId="0" borderId="6" xfId="1" applyFont="1" applyBorder="1" applyAlignment="1"/>
    <xf numFmtId="165" fontId="18" fillId="0" borderId="8" xfId="1" applyFont="1" applyBorder="1" applyAlignment="1"/>
    <xf numFmtId="165" fontId="2" fillId="0" borderId="6" xfId="8" applyFont="1" applyBorder="1" applyAlignment="1"/>
    <xf numFmtId="165" fontId="2" fillId="0" borderId="6" xfId="1" applyFont="1" applyFill="1" applyBorder="1" applyAlignment="1"/>
    <xf numFmtId="165" fontId="18" fillId="0" borderId="6" xfId="1" applyFont="1" applyFill="1" applyBorder="1" applyAlignment="1"/>
    <xf numFmtId="165" fontId="2" fillId="0" borderId="6" xfId="1" applyFont="1" applyBorder="1" applyAlignment="1"/>
    <xf numFmtId="165" fontId="18" fillId="0" borderId="14" xfId="1" applyFont="1" applyBorder="1" applyAlignment="1"/>
    <xf numFmtId="165" fontId="2" fillId="0" borderId="14" xfId="1" applyFont="1" applyBorder="1" applyAlignment="1"/>
    <xf numFmtId="165" fontId="18" fillId="0" borderId="15" xfId="1" applyFont="1" applyBorder="1" applyAlignment="1"/>
    <xf numFmtId="165" fontId="18" fillId="0" borderId="14" xfId="1" applyFont="1" applyFill="1" applyBorder="1" applyAlignment="1"/>
    <xf numFmtId="165" fontId="3" fillId="0" borderId="4" xfId="1" applyFont="1" applyBorder="1" applyAlignment="1"/>
    <xf numFmtId="165" fontId="2" fillId="0" borderId="5" xfId="1" applyFont="1" applyBorder="1"/>
    <xf numFmtId="165" fontId="2" fillId="0" borderId="5" xfId="8" applyFont="1" applyBorder="1"/>
    <xf numFmtId="165" fontId="2" fillId="0" borderId="0" xfId="1" applyFont="1" applyBorder="1"/>
    <xf numFmtId="0" fontId="19" fillId="0" borderId="4" xfId="0" applyFont="1" applyBorder="1"/>
    <xf numFmtId="165" fontId="0" fillId="0" borderId="4" xfId="0" applyNumberFormat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3" xfId="7" applyFont="1" applyFill="1" applyBorder="1" applyAlignment="1">
      <alignment horizontal="center"/>
    </xf>
    <xf numFmtId="165" fontId="17" fillId="0" borderId="9" xfId="1" applyFont="1" applyBorder="1" applyAlignment="1">
      <alignment horizontal="center" vertical="center"/>
    </xf>
    <xf numFmtId="165" fontId="17" fillId="0" borderId="5" xfId="1" applyFont="1" applyBorder="1" applyAlignment="1">
      <alignment horizontal="center" vertical="center"/>
    </xf>
    <xf numFmtId="165" fontId="17" fillId="0" borderId="13" xfId="1" applyFont="1" applyBorder="1" applyAlignment="1">
      <alignment horizontal="center" vertical="center"/>
    </xf>
    <xf numFmtId="43" fontId="0" fillId="0" borderId="0" xfId="0" applyNumberFormat="1"/>
    <xf numFmtId="165" fontId="3" fillId="0" borderId="0" xfId="1" applyFont="1" applyFill="1" applyBorder="1" applyAlignment="1"/>
  </cellXfs>
  <cellStyles count="48">
    <cellStyle name="Comma 2" xfId="3"/>
    <cellStyle name="Comma 2 2" xfId="6"/>
    <cellStyle name="Comma 2 2 2" xfId="10"/>
    <cellStyle name="Comma 2 2 3" xfId="13"/>
    <cellStyle name="Currency" xfId="1" builtinId="4"/>
    <cellStyle name="Millares 2" xfId="5"/>
    <cellStyle name="Millares 2 2" xfId="9"/>
    <cellStyle name="Millares 2 3" xfId="12"/>
    <cellStyle name="Moneda 2" xfId="8"/>
    <cellStyle name="Moneda 3" xfId="11"/>
    <cellStyle name="Normal" xfId="0" builtinId="0"/>
    <cellStyle name="Normal 2" xfId="2"/>
    <cellStyle name="Normal 3" xfId="4"/>
    <cellStyle name="Normal_Hoja1" xfId="7"/>
    <cellStyle name="SAPBorder" xfId="32"/>
    <cellStyle name="SAPDataCell" xfId="15"/>
    <cellStyle name="SAPDataTotalCell" xfId="16"/>
    <cellStyle name="SAPDimensionCell" xfId="14"/>
    <cellStyle name="SAPEditableDataCell" xfId="17"/>
    <cellStyle name="SAPEditableDataTotalCell" xfId="20"/>
    <cellStyle name="SAPEmphasized" xfId="40"/>
    <cellStyle name="SAPEmphasizedEditableDataCell" xfId="42"/>
    <cellStyle name="SAPEmphasizedEditableDataTotalCell" xfId="43"/>
    <cellStyle name="SAPEmphasizedLockedDataCell" xfId="46"/>
    <cellStyle name="SAPEmphasizedLockedDataTotalCell" xfId="47"/>
    <cellStyle name="SAPEmphasizedReadonlyDataCell" xfId="44"/>
    <cellStyle name="SAPEmphasizedReadonlyDataTotalCell" xfId="45"/>
    <cellStyle name="SAPEmphasizedTotal" xfId="41"/>
    <cellStyle name="SAPExceptionLevel1" xfId="23"/>
    <cellStyle name="SAPExceptionLevel2" xfId="24"/>
    <cellStyle name="SAPExceptionLevel3" xfId="25"/>
    <cellStyle name="SAPExceptionLevel4" xfId="26"/>
    <cellStyle name="SAPExceptionLevel5" xfId="27"/>
    <cellStyle name="SAPExceptionLevel6" xfId="28"/>
    <cellStyle name="SAPExceptionLevel7" xfId="29"/>
    <cellStyle name="SAPExceptionLevel8" xfId="30"/>
    <cellStyle name="SAPExceptionLevel9" xfId="31"/>
    <cellStyle name="SAPHierarchyCell0" xfId="35"/>
    <cellStyle name="SAPHierarchyCell1" xfId="36"/>
    <cellStyle name="SAPHierarchyCell2" xfId="37"/>
    <cellStyle name="SAPHierarchyCell3" xfId="38"/>
    <cellStyle name="SAPHierarchyCell4" xfId="39"/>
    <cellStyle name="SAPLockedDataCell" xfId="19"/>
    <cellStyle name="SAPLockedDataTotalCell" xfId="22"/>
    <cellStyle name="SAPMemberCell" xfId="33"/>
    <cellStyle name="SAPMemberTotalCell" xfId="34"/>
    <cellStyle name="SAPReadonlyDataCell" xfId="18"/>
    <cellStyle name="SAPReadonlyDataTotalCel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C6" sqref="C6"/>
    </sheetView>
  </sheetViews>
  <sheetFormatPr defaultColWidth="11.42578125" defaultRowHeight="15" x14ac:dyDescent="0.25"/>
  <cols>
    <col min="1" max="1" width="20.140625" customWidth="1"/>
    <col min="2" max="2" width="17.85546875" customWidth="1"/>
    <col min="3" max="3" width="18.28515625" customWidth="1"/>
    <col min="4" max="4" width="20.28515625" customWidth="1"/>
    <col min="5" max="5" width="17.5703125" customWidth="1"/>
    <col min="6" max="6" width="17.42578125" customWidth="1"/>
    <col min="7" max="7" width="16.140625" customWidth="1"/>
    <col min="8" max="8" width="19.7109375" customWidth="1"/>
    <col min="9" max="9" width="17.140625" customWidth="1"/>
    <col min="10" max="10" width="16.7109375" customWidth="1"/>
    <col min="11" max="11" width="21.140625" customWidth="1"/>
    <col min="12" max="12" width="19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4" t="s">
        <v>30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5" t="s">
        <v>26</v>
      </c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6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5"/>
      <c r="B7" s="54" t="s">
        <v>28</v>
      </c>
      <c r="C7" s="55"/>
      <c r="D7" s="55"/>
      <c r="E7" s="55"/>
      <c r="F7" s="55"/>
      <c r="G7" s="55"/>
      <c r="H7" s="56"/>
      <c r="I7" s="1"/>
    </row>
    <row r="8" spans="1:9" ht="26.25" thickBot="1" x14ac:dyDescent="0.3">
      <c r="A8" s="7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7" t="s">
        <v>7</v>
      </c>
      <c r="G8" s="20" t="s">
        <v>8</v>
      </c>
      <c r="H8" s="18" t="s">
        <v>9</v>
      </c>
      <c r="I8" s="8"/>
    </row>
    <row r="9" spans="1:9" x14ac:dyDescent="0.25">
      <c r="A9" s="9" t="s">
        <v>10</v>
      </c>
      <c r="B9" s="38">
        <v>0</v>
      </c>
      <c r="C9" s="38">
        <v>33125.33</v>
      </c>
      <c r="D9" s="38">
        <v>26388988.649999999</v>
      </c>
      <c r="E9" s="38">
        <f>SUM(B9:D9)</f>
        <v>26422113.979999997</v>
      </c>
      <c r="F9" s="35">
        <v>0</v>
      </c>
      <c r="G9" s="39">
        <v>0</v>
      </c>
      <c r="H9" s="15">
        <f t="shared" ref="H9:H17" si="0">SUM(E9:G9)</f>
        <v>26422113.979999997</v>
      </c>
      <c r="I9" s="10"/>
    </row>
    <row r="10" spans="1:9" x14ac:dyDescent="0.25">
      <c r="A10" s="9" t="s">
        <v>11</v>
      </c>
      <c r="B10" s="40">
        <v>1802017.23</v>
      </c>
      <c r="C10" s="40">
        <v>11366.13</v>
      </c>
      <c r="D10" s="40">
        <v>0</v>
      </c>
      <c r="E10" s="40">
        <f>SUM(B10:D10)</f>
        <v>1813383.3599999999</v>
      </c>
      <c r="F10" s="33">
        <v>0</v>
      </c>
      <c r="G10" s="39">
        <v>0</v>
      </c>
      <c r="H10" s="15">
        <f t="shared" si="0"/>
        <v>1813383.3599999999</v>
      </c>
      <c r="I10" s="10"/>
    </row>
    <row r="11" spans="1:9" x14ac:dyDescent="0.25">
      <c r="A11" s="9" t="s">
        <v>12</v>
      </c>
      <c r="B11" s="14">
        <v>21065804.77</v>
      </c>
      <c r="C11" s="41">
        <v>14722052.07</v>
      </c>
      <c r="D11" s="42">
        <v>15607964.6</v>
      </c>
      <c r="E11" s="40">
        <f t="shared" ref="E11:E17" si="1">SUM(B11:D11)</f>
        <v>51395821.440000005</v>
      </c>
      <c r="F11" s="14">
        <v>27775318.190000001</v>
      </c>
      <c r="G11" s="39">
        <v>0</v>
      </c>
      <c r="H11" s="15">
        <f t="shared" si="0"/>
        <v>79171139.63000001</v>
      </c>
      <c r="I11" s="10"/>
    </row>
    <row r="12" spans="1:9" x14ac:dyDescent="0.25">
      <c r="A12" s="9" t="s">
        <v>27</v>
      </c>
      <c r="B12" s="38">
        <v>0</v>
      </c>
      <c r="C12" s="38">
        <v>3437371.92</v>
      </c>
      <c r="D12" s="43">
        <v>3017400.77</v>
      </c>
      <c r="E12" s="40">
        <f t="shared" si="1"/>
        <v>6454772.6899999995</v>
      </c>
      <c r="F12" s="35">
        <v>0</v>
      </c>
      <c r="G12" s="39">
        <v>0</v>
      </c>
      <c r="H12" s="15">
        <f t="shared" si="0"/>
        <v>6454772.6899999995</v>
      </c>
      <c r="I12" s="10"/>
    </row>
    <row r="13" spans="1:9" x14ac:dyDescent="0.25">
      <c r="A13" s="9" t="s">
        <v>13</v>
      </c>
      <c r="B13" s="38">
        <v>2541315.71</v>
      </c>
      <c r="C13" s="38">
        <v>36964.61</v>
      </c>
      <c r="D13" s="38">
        <v>0</v>
      </c>
      <c r="E13" s="40">
        <f t="shared" si="1"/>
        <v>2578280.3199999998</v>
      </c>
      <c r="F13" s="35">
        <v>0</v>
      </c>
      <c r="G13" s="39">
        <v>0</v>
      </c>
      <c r="H13" s="15">
        <f t="shared" si="0"/>
        <v>2578280.3199999998</v>
      </c>
      <c r="I13" s="10"/>
    </row>
    <row r="14" spans="1:9" x14ac:dyDescent="0.25">
      <c r="A14" s="9" t="s">
        <v>14</v>
      </c>
      <c r="B14" s="35">
        <v>30862</v>
      </c>
      <c r="C14" s="38">
        <v>31003</v>
      </c>
      <c r="D14" s="38">
        <v>4832025</v>
      </c>
      <c r="E14" s="40">
        <f t="shared" si="1"/>
        <v>4893890</v>
      </c>
      <c r="F14" s="35">
        <v>9045763</v>
      </c>
      <c r="G14" s="39">
        <v>0</v>
      </c>
      <c r="H14" s="15">
        <f t="shared" si="0"/>
        <v>13939653</v>
      </c>
      <c r="I14" s="10"/>
    </row>
    <row r="15" spans="1:9" x14ac:dyDescent="0.25">
      <c r="A15" s="9" t="s">
        <v>15</v>
      </c>
      <c r="B15" s="38">
        <v>81959970.420000002</v>
      </c>
      <c r="C15" s="38">
        <v>26988535.699999999</v>
      </c>
      <c r="D15" s="43">
        <v>57245279.049999997</v>
      </c>
      <c r="E15" s="40">
        <f t="shared" si="1"/>
        <v>166193785.17000002</v>
      </c>
      <c r="F15" s="35">
        <v>49787996.68</v>
      </c>
      <c r="G15" s="39">
        <v>0</v>
      </c>
      <c r="H15" s="15">
        <f t="shared" si="0"/>
        <v>215981781.85000002</v>
      </c>
      <c r="I15" s="10"/>
    </row>
    <row r="16" spans="1:9" x14ac:dyDescent="0.25">
      <c r="A16" s="9" t="s">
        <v>16</v>
      </c>
      <c r="B16" s="44">
        <v>13355648.439999999</v>
      </c>
      <c r="C16" s="44">
        <v>12783688.130000001</v>
      </c>
      <c r="D16" s="45">
        <v>0</v>
      </c>
      <c r="E16" s="40">
        <f t="shared" si="1"/>
        <v>26139336.57</v>
      </c>
      <c r="F16" s="36">
        <v>0</v>
      </c>
      <c r="G16" s="46">
        <v>0</v>
      </c>
      <c r="H16" s="19">
        <f t="shared" si="0"/>
        <v>26139336.57</v>
      </c>
      <c r="I16" s="10"/>
    </row>
    <row r="17" spans="1:12" ht="15.75" thickBot="1" x14ac:dyDescent="0.3">
      <c r="A17" s="34" t="s">
        <v>23</v>
      </c>
      <c r="B17" s="47">
        <v>6734146</v>
      </c>
      <c r="C17" s="47">
        <v>4369609</v>
      </c>
      <c r="D17" s="45">
        <v>7173684</v>
      </c>
      <c r="E17" s="40">
        <f t="shared" si="1"/>
        <v>18277439</v>
      </c>
      <c r="F17" s="37">
        <v>0</v>
      </c>
      <c r="G17" s="46">
        <v>0</v>
      </c>
      <c r="H17" s="19">
        <f t="shared" si="0"/>
        <v>18277439</v>
      </c>
      <c r="I17" s="10"/>
    </row>
    <row r="18" spans="1:12" ht="15.75" thickBot="1" x14ac:dyDescent="0.3">
      <c r="A18" s="11" t="s">
        <v>17</v>
      </c>
      <c r="B18" s="48">
        <f>SUM(B9:B17)</f>
        <v>127489764.56999999</v>
      </c>
      <c r="C18" s="48">
        <f t="shared" ref="C18:H18" si="2">SUM(C9:C17)</f>
        <v>62413715.890000008</v>
      </c>
      <c r="D18" s="48">
        <f t="shared" si="2"/>
        <v>114265342.06999999</v>
      </c>
      <c r="E18" s="48">
        <f t="shared" si="2"/>
        <v>304168822.53000003</v>
      </c>
      <c r="F18" s="48">
        <f t="shared" si="2"/>
        <v>86609077.870000005</v>
      </c>
      <c r="G18" s="48">
        <f t="shared" si="2"/>
        <v>0</v>
      </c>
      <c r="H18" s="48">
        <f t="shared" si="2"/>
        <v>390777900.40000004</v>
      </c>
      <c r="I18" s="10"/>
      <c r="J18" s="64"/>
    </row>
    <row r="19" spans="1:12" x14ac:dyDescent="0.25">
      <c r="A19" s="1"/>
      <c r="B19" s="12"/>
      <c r="C19" s="12"/>
      <c r="D19" s="12"/>
      <c r="E19" s="12"/>
      <c r="F19" s="12"/>
      <c r="G19" s="12"/>
      <c r="H19" s="12"/>
      <c r="I19" s="12"/>
      <c r="J19" s="64"/>
    </row>
    <row r="20" spans="1:12" x14ac:dyDescent="0.25">
      <c r="B20" s="10"/>
      <c r="C20" s="10"/>
      <c r="D20" s="10"/>
      <c r="E20" s="13"/>
      <c r="F20" s="13"/>
      <c r="G20" s="10"/>
      <c r="H20" s="10"/>
      <c r="I20" s="10"/>
      <c r="J20" s="63"/>
    </row>
    <row r="21" spans="1:12" ht="15.75" thickBot="1" x14ac:dyDescent="0.3">
      <c r="A21" s="1"/>
      <c r="B21" s="10"/>
      <c r="C21" s="10"/>
      <c r="D21" s="10"/>
      <c r="E21" s="10"/>
      <c r="F21" s="10"/>
      <c r="G21" s="10"/>
      <c r="H21" s="10"/>
      <c r="I21" s="10"/>
    </row>
    <row r="22" spans="1:12" ht="15.75" thickBot="1" x14ac:dyDescent="0.3">
      <c r="A22" s="22"/>
      <c r="B22" s="57" t="s">
        <v>29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6.25" thickBot="1" x14ac:dyDescent="0.3">
      <c r="A23" s="23" t="s">
        <v>2</v>
      </c>
      <c r="B23" s="24" t="s">
        <v>10</v>
      </c>
      <c r="C23" s="24" t="s">
        <v>11</v>
      </c>
      <c r="D23" s="24" t="s">
        <v>12</v>
      </c>
      <c r="E23" s="24" t="s">
        <v>27</v>
      </c>
      <c r="F23" s="24" t="s">
        <v>13</v>
      </c>
      <c r="G23" s="24" t="s">
        <v>14</v>
      </c>
      <c r="H23" s="24" t="s">
        <v>15</v>
      </c>
      <c r="I23" s="25" t="s">
        <v>16</v>
      </c>
      <c r="J23" s="24" t="s">
        <v>23</v>
      </c>
      <c r="K23" s="24" t="s">
        <v>24</v>
      </c>
      <c r="L23" s="24" t="s">
        <v>25</v>
      </c>
    </row>
    <row r="24" spans="1:12" x14ac:dyDescent="0.25">
      <c r="A24" s="26" t="s">
        <v>19</v>
      </c>
      <c r="B24" s="27">
        <v>26388988.649999999</v>
      </c>
      <c r="C24" s="28">
        <v>103.13</v>
      </c>
      <c r="D24" s="29">
        <v>4036126</v>
      </c>
      <c r="E24" s="29">
        <v>0</v>
      </c>
      <c r="F24" s="29">
        <v>13.93</v>
      </c>
      <c r="G24" s="29">
        <f>E14</f>
        <v>4893890</v>
      </c>
      <c r="H24" s="29">
        <v>60201720.340000004</v>
      </c>
      <c r="I24" s="29">
        <v>0</v>
      </c>
      <c r="J24" s="29">
        <v>1813678.3</v>
      </c>
      <c r="K24" s="29">
        <f>SUM(B24:J24)</f>
        <v>97334520.349999994</v>
      </c>
      <c r="L24" s="60">
        <f>SUM(K24:K27)</f>
        <v>304168822.52999997</v>
      </c>
    </row>
    <row r="25" spans="1:12" x14ac:dyDescent="0.25">
      <c r="A25" s="26" t="s">
        <v>20</v>
      </c>
      <c r="B25" s="27">
        <v>0</v>
      </c>
      <c r="C25" s="21">
        <v>475276.5</v>
      </c>
      <c r="D25" s="27">
        <v>10054977.07</v>
      </c>
      <c r="E25" s="27">
        <v>0</v>
      </c>
      <c r="F25" s="27">
        <v>2528058.7999999998</v>
      </c>
      <c r="G25" s="27">
        <v>0</v>
      </c>
      <c r="H25" s="27">
        <v>25260706.309999999</v>
      </c>
      <c r="I25" s="27">
        <v>7210802.1133333333</v>
      </c>
      <c r="J25" s="27">
        <v>1798934.25</v>
      </c>
      <c r="K25" s="29">
        <f t="shared" ref="K25:K27" si="3">SUM(B25:J25)</f>
        <v>47328755.043333337</v>
      </c>
      <c r="L25" s="61"/>
    </row>
    <row r="26" spans="1:12" x14ac:dyDescent="0.25">
      <c r="A26" s="26" t="s">
        <v>21</v>
      </c>
      <c r="B26" s="29">
        <v>0</v>
      </c>
      <c r="C26" s="30">
        <v>450091.16</v>
      </c>
      <c r="D26" s="31">
        <v>5516980.8099999996</v>
      </c>
      <c r="E26" s="31">
        <v>1263459.54</v>
      </c>
      <c r="F26" s="31">
        <v>10328.92</v>
      </c>
      <c r="G26" s="31">
        <v>0</v>
      </c>
      <c r="H26" s="31">
        <v>29892888.739999998</v>
      </c>
      <c r="I26" s="31">
        <v>10056775.763333332</v>
      </c>
      <c r="J26" s="31">
        <v>3275412.05</v>
      </c>
      <c r="K26" s="29">
        <f t="shared" si="3"/>
        <v>50465936.983333334</v>
      </c>
      <c r="L26" s="61"/>
    </row>
    <row r="27" spans="1:12" ht="15.75" thickBot="1" x14ac:dyDescent="0.3">
      <c r="A27" s="32" t="s">
        <v>22</v>
      </c>
      <c r="B27" s="49">
        <v>33125.33</v>
      </c>
      <c r="C27" s="50">
        <v>887912.57</v>
      </c>
      <c r="D27" s="51">
        <v>31787737.559999999</v>
      </c>
      <c r="E27" s="49">
        <v>5191313.1500000004</v>
      </c>
      <c r="F27" s="49">
        <v>39878.67</v>
      </c>
      <c r="G27" s="49">
        <v>0</v>
      </c>
      <c r="H27" s="49">
        <v>50838469.780000001</v>
      </c>
      <c r="I27" s="49">
        <v>8871758.6933333315</v>
      </c>
      <c r="J27" s="49">
        <v>11389414.4</v>
      </c>
      <c r="K27" s="29">
        <f t="shared" si="3"/>
        <v>109039610.15333334</v>
      </c>
      <c r="L27" s="62"/>
    </row>
    <row r="28" spans="1:12" ht="15.75" thickBot="1" x14ac:dyDescent="0.3">
      <c r="A28" s="52" t="s">
        <v>17</v>
      </c>
      <c r="B28" s="53">
        <f>SUM(B24:B27)</f>
        <v>26422113.979999997</v>
      </c>
      <c r="C28" s="53">
        <f t="shared" ref="C28:K28" si="4">SUM(C24:C27)</f>
        <v>1813383.3599999999</v>
      </c>
      <c r="D28" s="53">
        <f t="shared" si="4"/>
        <v>51395821.439999998</v>
      </c>
      <c r="E28" s="53">
        <f t="shared" si="4"/>
        <v>6454772.6900000004</v>
      </c>
      <c r="F28" s="53">
        <f t="shared" si="4"/>
        <v>2578280.3199999998</v>
      </c>
      <c r="G28" s="53">
        <f t="shared" si="4"/>
        <v>4893890</v>
      </c>
      <c r="H28" s="53">
        <f t="shared" si="4"/>
        <v>166193785.17000002</v>
      </c>
      <c r="I28" s="53">
        <f t="shared" si="4"/>
        <v>26139336.569999997</v>
      </c>
      <c r="J28" s="53">
        <f t="shared" si="4"/>
        <v>18277439</v>
      </c>
      <c r="K28" s="53">
        <f t="shared" si="4"/>
        <v>304168822.52999997</v>
      </c>
    </row>
    <row r="30" spans="1:12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2" x14ac:dyDescent="0.25">
      <c r="A31" s="2" t="s">
        <v>18</v>
      </c>
    </row>
  </sheetData>
  <mergeCells count="3">
    <mergeCell ref="B7:H7"/>
    <mergeCell ref="B22:L22"/>
    <mergeCell ref="L24:L27"/>
  </mergeCells>
  <pageMargins left="0" right="0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Adie</cp:lastModifiedBy>
  <cp:lastPrinted>2017-09-15T13:00:31Z</cp:lastPrinted>
  <dcterms:created xsi:type="dcterms:W3CDTF">2017-08-14T12:20:43Z</dcterms:created>
  <dcterms:modified xsi:type="dcterms:W3CDTF">2018-07-17T13:57:35Z</dcterms:modified>
</cp:coreProperties>
</file>